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elq\Dropbox\Felicity Benelux\Data\"/>
    </mc:Choice>
  </mc:AlternateContent>
  <xr:revisionPtr revIDLastSave="0" documentId="13_ncr:1_{CB49C62B-C807-48DA-91D2-AB8937400151}" xr6:coauthVersionLast="47" xr6:coauthVersionMax="47" xr10:uidLastSave="{00000000-0000-0000-0000-000000000000}"/>
  <bookViews>
    <workbookView xWindow="-108" yWindow="-108" windowWidth="23256" windowHeight="12456" xr2:uid="{685B5E93-227E-44B6-91CA-F0F612D18A1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45" i="1"/>
  <c r="B19" i="1"/>
  <c r="B18" i="1"/>
  <c r="B35" i="1" s="1"/>
  <c r="B36" i="1" s="1"/>
  <c r="B14" i="1"/>
  <c r="B24" i="1" l="1"/>
  <c r="B29" i="1" s="1"/>
  <c r="B30" i="1" s="1"/>
  <c r="B38" i="1"/>
  <c r="B21" i="1"/>
  <c r="B39" i="1" l="1"/>
  <c r="B47" i="1"/>
</calcChain>
</file>

<file path=xl/sharedStrings.xml><?xml version="1.0" encoding="utf-8"?>
<sst xmlns="http://schemas.openxmlformats.org/spreadsheetml/2006/main" count="58" uniqueCount="35">
  <si>
    <t>In hoeveel maanden was uw afname hoger dan uw teruglevering?</t>
  </si>
  <si>
    <t>Wat was uw afname in deze maanden?</t>
  </si>
  <si>
    <t>Wat was uw teruglevering in deze maanden?</t>
  </si>
  <si>
    <t>Jaar afname</t>
  </si>
  <si>
    <t>Jaar teruglevering</t>
  </si>
  <si>
    <t>kwh</t>
  </si>
  <si>
    <t>maanden</t>
  </si>
  <si>
    <t>In hoeveel maanden was uw afname lager dan uw teruglevering?</t>
  </si>
  <si>
    <t>Overschot</t>
  </si>
  <si>
    <t>Tekort</t>
  </si>
  <si>
    <t xml:space="preserve">In onze berekening maken we onderscheid tussen: </t>
  </si>
  <si>
    <t>Uw huidige situatie</t>
  </si>
  <si>
    <t>Besparing met behulp van thuisbatterij</t>
  </si>
  <si>
    <t>Jaarlijkse besparing</t>
  </si>
  <si>
    <t>Berekend jaarverbruik</t>
  </si>
  <si>
    <t>Berekende teruglevering</t>
  </si>
  <si>
    <t>Reductie van de teruglevering</t>
  </si>
  <si>
    <t>Euro</t>
  </si>
  <si>
    <t>Stroomprijs per kwh</t>
  </si>
  <si>
    <t>Terugleververgoeding per kwh</t>
  </si>
  <si>
    <t>Terugleverkosten per kwh</t>
  </si>
  <si>
    <t>Netto terugleververgoeding</t>
  </si>
  <si>
    <t>Dimensionering</t>
  </si>
  <si>
    <t>Kwh</t>
  </si>
  <si>
    <t>Gemiddeld verbruik per dag zomer maanden:</t>
  </si>
  <si>
    <t>Gemiddeld verbruik per dag winter maanden:</t>
  </si>
  <si>
    <t>Uw verwachte besparing per jaar</t>
  </si>
  <si>
    <t>Overdimensionering van 30%</t>
  </si>
  <si>
    <t>Aanbevolen batterijcapaciteit</t>
  </si>
  <si>
    <t>Gewenste batterijcapaciteit</t>
  </si>
  <si>
    <r>
      <t xml:space="preserve">B. maanden waar er </t>
    </r>
    <r>
      <rPr>
        <u/>
        <sz val="11"/>
        <color theme="1"/>
        <rFont val="Calibri"/>
        <family val="2"/>
        <scheme val="minor"/>
      </rPr>
      <t>minder</t>
    </r>
    <r>
      <rPr>
        <sz val="11"/>
        <color theme="1"/>
        <rFont val="Calibri"/>
        <family val="2"/>
        <scheme val="minor"/>
      </rPr>
      <t xml:space="preserve"> verbruikt werd dan teruggeleverd, te noemen </t>
    </r>
    <r>
      <rPr>
        <b/>
        <sz val="11"/>
        <color theme="1"/>
        <rFont val="Calibri"/>
        <family val="2"/>
        <scheme val="minor"/>
      </rPr>
      <t>Zomer maanden</t>
    </r>
  </si>
  <si>
    <r>
      <t xml:space="preserve">A. maanden waar er </t>
    </r>
    <r>
      <rPr>
        <u/>
        <sz val="11"/>
        <color theme="1"/>
        <rFont val="Calibri"/>
        <family val="2"/>
        <scheme val="minor"/>
      </rPr>
      <t>meer</t>
    </r>
    <r>
      <rPr>
        <sz val="11"/>
        <color theme="1"/>
        <rFont val="Calibri"/>
        <family val="2"/>
        <scheme val="minor"/>
      </rPr>
      <t xml:space="preserve"> verbruikt werd dan teruggeleverd, te noemen </t>
    </r>
    <r>
      <rPr>
        <b/>
        <sz val="11"/>
        <color theme="1"/>
        <rFont val="Calibri"/>
        <family val="2"/>
        <scheme val="minor"/>
      </rPr>
      <t>Winter maanden</t>
    </r>
  </si>
  <si>
    <t>A. Winter maanden</t>
  </si>
  <si>
    <t>B. Zomer maanden</t>
  </si>
  <si>
    <t>Wat was uw hoogste verbruik in de zomer maanden op één dag?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</si>
</sst>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0" xfId="0" applyFont="1" applyFill="1"/>
    <xf numFmtId="164" fontId="0" fillId="2" borderId="1" xfId="0" applyNumberFormat="1" applyFill="1" applyBorder="1"/>
    <xf numFmtId="2" fontId="1" fillId="2" borderId="1" xfId="0" applyNumberFormat="1" applyFont="1" applyFill="1" applyBorder="1"/>
    <xf numFmtId="2" fontId="1" fillId="2" borderId="0" xfId="0" applyNumberFormat="1" applyFont="1" applyFill="1"/>
    <xf numFmtId="1" fontId="0" fillId="0" borderId="0" xfId="0" applyNumberFormat="1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4FE74-7086-4DAF-9BD8-F7EF1B11AB3F}">
  <dimension ref="A1:H50"/>
  <sheetViews>
    <sheetView tabSelected="1" topLeftCell="A22" workbookViewId="0">
      <selection activeCell="A26" sqref="A26"/>
    </sheetView>
  </sheetViews>
  <sheetFormatPr defaultColWidth="0" defaultRowHeight="14.4" zeroHeight="1" x14ac:dyDescent="0.3"/>
  <cols>
    <col min="1" max="1" width="59.109375" customWidth="1"/>
    <col min="2" max="3" width="8.88671875" customWidth="1"/>
    <col min="4" max="4" width="6.21875" customWidth="1"/>
    <col min="5" max="5" width="8.88671875" customWidth="1"/>
    <col min="6" max="8" width="0" hidden="1" customWidth="1"/>
    <col min="9" max="16384" width="8.88671875" hidden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 t="s">
        <v>3</v>
      </c>
      <c r="B2" s="8">
        <v>4380</v>
      </c>
      <c r="C2" s="1" t="s">
        <v>5</v>
      </c>
      <c r="D2" s="1"/>
      <c r="E2" s="1"/>
    </row>
    <row r="3" spans="1:5" x14ac:dyDescent="0.3">
      <c r="A3" s="1" t="s">
        <v>4</v>
      </c>
      <c r="B3" s="8">
        <v>2933</v>
      </c>
      <c r="C3" s="1" t="s">
        <v>5</v>
      </c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A5" s="1" t="s">
        <v>10</v>
      </c>
      <c r="B5" s="1"/>
      <c r="C5" s="1"/>
      <c r="D5" s="1"/>
      <c r="E5" s="1"/>
    </row>
    <row r="6" spans="1:5" x14ac:dyDescent="0.3">
      <c r="A6" s="1" t="s">
        <v>31</v>
      </c>
      <c r="B6" s="1"/>
      <c r="C6" s="1"/>
      <c r="D6" s="1"/>
      <c r="E6" s="1"/>
    </row>
    <row r="7" spans="1:5" x14ac:dyDescent="0.3">
      <c r="A7" s="1" t="s">
        <v>30</v>
      </c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3" t="s">
        <v>32</v>
      </c>
      <c r="B9" s="3" t="s">
        <v>11</v>
      </c>
      <c r="C9" s="1"/>
      <c r="D9" s="1"/>
      <c r="E9" s="1"/>
    </row>
    <row r="10" spans="1:5" x14ac:dyDescent="0.3">
      <c r="A10" s="1" t="s">
        <v>0</v>
      </c>
      <c r="B10" s="8">
        <v>5</v>
      </c>
      <c r="C10" s="1" t="s">
        <v>6</v>
      </c>
      <c r="D10" s="1"/>
      <c r="E10" s="1"/>
    </row>
    <row r="11" spans="1:5" x14ac:dyDescent="0.3">
      <c r="A11" s="1" t="s">
        <v>1</v>
      </c>
      <c r="B11" s="8">
        <v>2250</v>
      </c>
      <c r="C11" s="1" t="s">
        <v>5</v>
      </c>
      <c r="D11" s="1"/>
      <c r="E11" s="1"/>
    </row>
    <row r="12" spans="1:5" x14ac:dyDescent="0.3">
      <c r="A12" s="1" t="s">
        <v>2</v>
      </c>
      <c r="B12" s="8">
        <v>436</v>
      </c>
      <c r="C12" s="1" t="s">
        <v>5</v>
      </c>
      <c r="D12" s="1"/>
      <c r="E12" s="1"/>
    </row>
    <row r="13" spans="1:5" x14ac:dyDescent="0.3">
      <c r="A13" s="1"/>
      <c r="B13" s="1"/>
      <c r="C13" s="1"/>
      <c r="D13" s="1"/>
      <c r="E13" s="1"/>
    </row>
    <row r="14" spans="1:5" x14ac:dyDescent="0.3">
      <c r="A14" s="1" t="s">
        <v>9</v>
      </c>
      <c r="B14" s="2">
        <f>B11-B12</f>
        <v>1814</v>
      </c>
      <c r="C14" s="1" t="s">
        <v>5</v>
      </c>
      <c r="D14" s="1"/>
      <c r="E14" s="1"/>
    </row>
    <row r="15" spans="1:5" x14ac:dyDescent="0.3">
      <c r="A15" s="1"/>
      <c r="B15" s="1"/>
      <c r="C15" s="1"/>
      <c r="D15" s="1"/>
      <c r="E15" s="1"/>
    </row>
    <row r="16" spans="1:5" x14ac:dyDescent="0.3">
      <c r="A16" s="3" t="s">
        <v>33</v>
      </c>
      <c r="B16" s="1"/>
      <c r="C16" s="1"/>
      <c r="D16" s="1"/>
      <c r="E16" s="1"/>
    </row>
    <row r="17" spans="1:8" x14ac:dyDescent="0.3">
      <c r="A17" s="1" t="s">
        <v>7</v>
      </c>
      <c r="B17" s="2">
        <v>8</v>
      </c>
      <c r="C17" s="1" t="s">
        <v>6</v>
      </c>
      <c r="D17" s="1"/>
      <c r="E17" s="1"/>
    </row>
    <row r="18" spans="1:8" x14ac:dyDescent="0.3">
      <c r="A18" s="1" t="s">
        <v>1</v>
      </c>
      <c r="B18" s="2">
        <f>B2-B11</f>
        <v>2130</v>
      </c>
      <c r="C18" s="1" t="s">
        <v>5</v>
      </c>
      <c r="D18" s="1"/>
      <c r="E18" s="1"/>
    </row>
    <row r="19" spans="1:8" x14ac:dyDescent="0.3">
      <c r="A19" s="1" t="s">
        <v>2</v>
      </c>
      <c r="B19" s="2">
        <f>B3-B12</f>
        <v>2497</v>
      </c>
      <c r="C19" s="1" t="s">
        <v>5</v>
      </c>
      <c r="D19" s="1"/>
      <c r="E19" s="1"/>
    </row>
    <row r="20" spans="1:8" x14ac:dyDescent="0.3">
      <c r="A20" s="1"/>
      <c r="B20" s="1"/>
      <c r="C20" s="1"/>
      <c r="D20" s="1"/>
      <c r="E20" s="1"/>
    </row>
    <row r="21" spans="1:8" x14ac:dyDescent="0.3">
      <c r="A21" s="1" t="s">
        <v>8</v>
      </c>
      <c r="B21" s="2">
        <f>B19-B18</f>
        <v>367</v>
      </c>
      <c r="C21" s="1" t="s">
        <v>5</v>
      </c>
      <c r="D21" s="1"/>
      <c r="E21" s="1"/>
    </row>
    <row r="22" spans="1:8" x14ac:dyDescent="0.3">
      <c r="A22" s="1"/>
      <c r="B22" s="1"/>
      <c r="C22" s="1"/>
      <c r="D22" s="1"/>
      <c r="E22" s="1"/>
    </row>
    <row r="23" spans="1:8" x14ac:dyDescent="0.3">
      <c r="A23" s="3" t="s">
        <v>22</v>
      </c>
      <c r="B23" s="1"/>
      <c r="C23" s="1"/>
      <c r="D23" s="1"/>
      <c r="E23" s="1"/>
    </row>
    <row r="24" spans="1:8" x14ac:dyDescent="0.3">
      <c r="A24" s="1" t="s">
        <v>24</v>
      </c>
      <c r="B24" s="5">
        <f>B18/(B17*30)</f>
        <v>8.875</v>
      </c>
      <c r="C24" s="1" t="s">
        <v>23</v>
      </c>
      <c r="D24" s="1"/>
      <c r="E24" s="1"/>
    </row>
    <row r="25" spans="1:8" x14ac:dyDescent="0.3">
      <c r="A25" s="1" t="s">
        <v>25</v>
      </c>
      <c r="B25" s="5">
        <f>B11/(B10*30)</f>
        <v>15</v>
      </c>
      <c r="C25" s="1" t="s">
        <v>23</v>
      </c>
      <c r="D25" s="1"/>
      <c r="E25" s="1"/>
    </row>
    <row r="26" spans="1:8" x14ac:dyDescent="0.3">
      <c r="A26" s="1"/>
      <c r="B26" s="6"/>
      <c r="C26" s="1"/>
      <c r="D26" s="1"/>
      <c r="E26" s="1"/>
    </row>
    <row r="27" spans="1:8" x14ac:dyDescent="0.3">
      <c r="A27" s="1" t="s">
        <v>34</v>
      </c>
      <c r="B27" s="9">
        <v>20</v>
      </c>
      <c r="C27" s="1" t="s">
        <v>23</v>
      </c>
      <c r="D27" s="1"/>
      <c r="E27" s="1"/>
      <c r="H27" s="7"/>
    </row>
    <row r="28" spans="1:8" x14ac:dyDescent="0.3">
      <c r="A28" s="1"/>
      <c r="B28" s="1"/>
      <c r="C28" s="1"/>
      <c r="D28" s="1"/>
      <c r="E28" s="1"/>
    </row>
    <row r="29" spans="1:8" x14ac:dyDescent="0.3">
      <c r="A29" s="1" t="s">
        <v>27</v>
      </c>
      <c r="B29" s="5">
        <f>B24*1.3</f>
        <v>11.5375</v>
      </c>
      <c r="C29" s="1" t="s">
        <v>23</v>
      </c>
      <c r="D29" s="1"/>
      <c r="E29" s="1"/>
    </row>
    <row r="30" spans="1:8" x14ac:dyDescent="0.3">
      <c r="A30" s="1" t="s">
        <v>28</v>
      </c>
      <c r="B30" s="5">
        <f>CEILING(B29/5,1)*5</f>
        <v>15</v>
      </c>
      <c r="C30" s="1" t="s">
        <v>23</v>
      </c>
      <c r="D30" s="1"/>
      <c r="E30" s="1"/>
    </row>
    <row r="31" spans="1:8" x14ac:dyDescent="0.3">
      <c r="A31" s="1"/>
      <c r="B31" s="6"/>
      <c r="C31" s="1"/>
      <c r="D31" s="1"/>
      <c r="E31" s="1"/>
    </row>
    <row r="32" spans="1:8" x14ac:dyDescent="0.3">
      <c r="A32" s="1" t="s">
        <v>29</v>
      </c>
      <c r="B32" s="9">
        <v>15</v>
      </c>
      <c r="C32" s="1" t="s">
        <v>23</v>
      </c>
      <c r="D32" s="1"/>
      <c r="E32" s="1"/>
    </row>
    <row r="33" spans="1:5" x14ac:dyDescent="0.3">
      <c r="A33" s="1"/>
      <c r="B33" s="1"/>
      <c r="C33" s="1"/>
      <c r="D33" s="1"/>
      <c r="E33" s="1"/>
    </row>
    <row r="34" spans="1:5" x14ac:dyDescent="0.3">
      <c r="A34" s="3" t="s">
        <v>12</v>
      </c>
      <c r="B34" s="1"/>
      <c r="C34" s="1"/>
      <c r="D34" s="1"/>
      <c r="E34" s="1"/>
    </row>
    <row r="35" spans="1:5" x14ac:dyDescent="0.3">
      <c r="A35" s="1" t="s">
        <v>13</v>
      </c>
      <c r="B35" s="2">
        <f>B12+B18</f>
        <v>2566</v>
      </c>
      <c r="C35" s="1" t="s">
        <v>5</v>
      </c>
      <c r="D35" s="1"/>
      <c r="E35" s="1"/>
    </row>
    <row r="36" spans="1:5" x14ac:dyDescent="0.3">
      <c r="A36" s="1" t="s">
        <v>14</v>
      </c>
      <c r="B36" s="2">
        <f>B2-B35</f>
        <v>1814</v>
      </c>
      <c r="C36" s="1" t="s">
        <v>5</v>
      </c>
      <c r="D36" s="1"/>
      <c r="E36" s="1"/>
    </row>
    <row r="37" spans="1:5" x14ac:dyDescent="0.3">
      <c r="A37" s="1"/>
      <c r="B37" s="1"/>
      <c r="C37" s="1"/>
      <c r="D37" s="1"/>
      <c r="E37" s="1"/>
    </row>
    <row r="38" spans="1:5" x14ac:dyDescent="0.3">
      <c r="A38" s="1" t="s">
        <v>16</v>
      </c>
      <c r="B38" s="2">
        <f>B12+B18</f>
        <v>2566</v>
      </c>
      <c r="C38" s="1" t="s">
        <v>5</v>
      </c>
      <c r="D38" s="1"/>
      <c r="E38" s="1"/>
    </row>
    <row r="39" spans="1:5" x14ac:dyDescent="0.3">
      <c r="A39" s="1" t="s">
        <v>15</v>
      </c>
      <c r="B39" s="2">
        <f>B3-B38</f>
        <v>367</v>
      </c>
      <c r="C39" s="1" t="s">
        <v>5</v>
      </c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 t="s">
        <v>18</v>
      </c>
      <c r="B41" s="10">
        <v>0.27</v>
      </c>
      <c r="C41" s="1" t="s">
        <v>17</v>
      </c>
      <c r="D41" s="1"/>
      <c r="E41" s="1"/>
    </row>
    <row r="42" spans="1:5" x14ac:dyDescent="0.3">
      <c r="A42" s="1" t="s">
        <v>19</v>
      </c>
      <c r="B42" s="10">
        <v>0.14499999999999999</v>
      </c>
      <c r="C42" s="1" t="s">
        <v>17</v>
      </c>
      <c r="D42" s="1"/>
      <c r="E42" s="1"/>
    </row>
    <row r="43" spans="1:5" x14ac:dyDescent="0.3">
      <c r="A43" s="1" t="s">
        <v>20</v>
      </c>
      <c r="B43" s="10">
        <v>0.115</v>
      </c>
      <c r="C43" s="1" t="s">
        <v>17</v>
      </c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 t="s">
        <v>21</v>
      </c>
      <c r="B45" s="4">
        <f>B42-B43</f>
        <v>2.9999999999999985E-2</v>
      </c>
      <c r="C45" s="1" t="s">
        <v>17</v>
      </c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3" t="s">
        <v>26</v>
      </c>
      <c r="B47" s="5">
        <f>MIN(B35*B41-B38*B45,B32*B17*30*B41-B32*B17*30*B45)</f>
        <v>615.84000000000015</v>
      </c>
      <c r="C47" s="3" t="s">
        <v>17</v>
      </c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Sebastiaan Delsing</dc:creator>
  <cp:lastModifiedBy>Sebastiaan Delsing</cp:lastModifiedBy>
  <dcterms:created xsi:type="dcterms:W3CDTF">2024-11-07T22:01:55Z</dcterms:created>
  <dcterms:modified xsi:type="dcterms:W3CDTF">2024-11-27T11:55:36Z</dcterms:modified>
</cp:coreProperties>
</file>